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f156d9e8fd1bc9/Documenten/Avondvierdaagse 2023/"/>
    </mc:Choice>
  </mc:AlternateContent>
  <xr:revisionPtr revIDLastSave="13" documentId="8_{D89010EC-18D6-4B7C-B74B-A0196A184D57}" xr6:coauthVersionLast="47" xr6:coauthVersionMax="47" xr10:uidLastSave="{D70A0DF5-0CAA-41C1-B22C-CA443926EDD5}"/>
  <workbookProtection workbookPassword="CBD0" lockStructure="1"/>
  <bookViews>
    <workbookView xWindow="-110" yWindow="-110" windowWidth="19420" windowHeight="103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Blad1!$AA$17:$AA$31</definedName>
    <definedName name="_xlnm._FilterDatabase" localSheetId="1" hidden="1">Blad2!$F$3:$F$18</definedName>
    <definedName name="Aantal">Blad2!$F$3:$F$38</definedName>
    <definedName name="Afstand">Blad2!$D$3:$D$5</definedName>
    <definedName name="Dag">Blad2!$H$3:$H$16</definedName>
    <definedName name="Deelnemers">Blad2!$F$3:$F$62</definedName>
    <definedName name="Keuze">Blad2!$B$3:$B$4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4" i="1" s="1"/>
  <c r="C32" i="1"/>
  <c r="C34" i="1"/>
  <c r="D32" i="1"/>
  <c r="D34" i="1" s="1"/>
  <c r="E32" i="1"/>
  <c r="E34" i="1"/>
  <c r="F32" i="1"/>
  <c r="F34" i="1"/>
  <c r="G32" i="1"/>
  <c r="G34" i="1"/>
  <c r="H32" i="1"/>
  <c r="H34" i="1"/>
  <c r="I32" i="1"/>
  <c r="I34" i="1"/>
  <c r="J32" i="1"/>
  <c r="J34" i="1"/>
  <c r="K32" i="1"/>
  <c r="K34" i="1"/>
  <c r="L32" i="1"/>
  <c r="L34" i="1"/>
  <c r="M32" i="1"/>
  <c r="M34" i="1"/>
  <c r="N32" i="1"/>
  <c r="N34" i="1"/>
  <c r="O32" i="1"/>
  <c r="O34" i="1"/>
  <c r="P32" i="1"/>
  <c r="P34" i="1"/>
  <c r="P39" i="1"/>
  <c r="S40" i="1"/>
  <c r="D43" i="1"/>
  <c r="D42" i="1"/>
  <c r="D41" i="1"/>
  <c r="D40" i="1"/>
  <c r="D39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S34" i="1" l="1"/>
  <c r="S76" i="1" s="1"/>
  <c r="Q32" i="1"/>
  <c r="S4" i="1" s="1"/>
</calcChain>
</file>

<file path=xl/sharedStrings.xml><?xml version="1.0" encoding="utf-8"?>
<sst xmlns="http://schemas.openxmlformats.org/spreadsheetml/2006/main" count="120" uniqueCount="74">
  <si>
    <t>Naam van de school:</t>
  </si>
  <si>
    <t>De naam van uw school</t>
  </si>
  <si>
    <r>
      <t xml:space="preserve">VUL IN DE </t>
    </r>
    <r>
      <rPr>
        <b/>
        <i/>
        <u/>
        <sz val="10"/>
        <color indexed="12"/>
        <rFont val="Arial"/>
        <family val="2"/>
      </rPr>
      <t>RODE</t>
    </r>
    <r>
      <rPr>
        <b/>
        <i/>
        <sz val="10"/>
        <color indexed="12"/>
        <rFont val="Arial"/>
        <family val="2"/>
      </rPr>
      <t xml:space="preserve"> VELDEN DE ONTBREKENDE GEGEVENS IN.                                     Het veld kleurt dan GROEN.</t>
    </r>
  </si>
  <si>
    <t>Totaal aantal deelnemers:</t>
  </si>
  <si>
    <t>Adres:</t>
  </si>
  <si>
    <t>Het adres van uw school</t>
  </si>
  <si>
    <t>Inschrijftarief per persoon:</t>
  </si>
  <si>
    <t>Naam contactpersoon:</t>
  </si>
  <si>
    <t>De contactpersoon voor de A4d</t>
  </si>
  <si>
    <t>Telefoon contactpersoon:</t>
  </si>
  <si>
    <t>Telefoonnummer van deze contactpersoon</t>
  </si>
  <si>
    <t>E-mail contactpersoon:</t>
  </si>
  <si>
    <t>Mailadres van deze contactpersoon</t>
  </si>
  <si>
    <t>Groep</t>
  </si>
  <si>
    <t>Medaillespiegel</t>
  </si>
  <si>
    <t>Te lopen afstand</t>
  </si>
  <si>
    <t xml:space="preserve"> </t>
  </si>
  <si>
    <t>5km</t>
  </si>
  <si>
    <t>10KM</t>
  </si>
  <si>
    <t>15KM</t>
  </si>
  <si>
    <t>1e keer</t>
  </si>
  <si>
    <t>2e keer</t>
  </si>
  <si>
    <t>3e keer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</si>
  <si>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</si>
  <si>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</si>
  <si>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</si>
  <si>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</si>
  <si>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</si>
  <si>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</si>
  <si>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</si>
  <si>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</si>
  <si>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</si>
  <si>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</si>
  <si>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e</t>
  </si>
  <si>
    <t>18e</t>
  </si>
  <si>
    <t>Totaal deelnemers per groep</t>
  </si>
  <si>
    <t xml:space="preserve">Totaal aantal deelnemers </t>
  </si>
  <si>
    <t>Kosten Euro's</t>
  </si>
  <si>
    <t>Totaal</t>
  </si>
  <si>
    <t>Totaal aantal wandeldeelnemers:</t>
  </si>
  <si>
    <t>Naam Kind</t>
  </si>
  <si>
    <t xml:space="preserve">Dag </t>
  </si>
  <si>
    <t>KM</t>
  </si>
  <si>
    <t>Vragen t.b.v. de Organisatie</t>
  </si>
  <si>
    <t>1) Waar verzamelt de school vòòr de start van de A4d?</t>
  </si>
  <si>
    <t>Bijvoorbeeld:…... voor de Oostwal</t>
  </si>
  <si>
    <t>2) Hoe wilt u per dag het snoep aangeleverd krijgen?</t>
  </si>
  <si>
    <r>
      <t xml:space="preserve">   </t>
    </r>
    <r>
      <rPr>
        <b/>
        <sz val="10"/>
        <rFont val="Arial"/>
        <family val="2"/>
      </rPr>
      <t xml:space="preserve"> Per afstand of per groep?</t>
    </r>
  </si>
  <si>
    <t>Per:</t>
  </si>
  <si>
    <t>3) Hoe wilt u de medailles aangeleverd krijgen? Per afstand of per groep?</t>
  </si>
  <si>
    <t>Totaal te storten bedrag op rekening 
NL58 RABO 0376 4017 88 t.n.v.Trimclub Sint Pancras:</t>
  </si>
  <si>
    <t>Keuze</t>
  </si>
  <si>
    <t>Afstand</t>
  </si>
  <si>
    <t>Deelnemers</t>
  </si>
  <si>
    <t>Dag</t>
  </si>
  <si>
    <t>Dinsdag</t>
  </si>
  <si>
    <t>Woensdag</t>
  </si>
  <si>
    <t>Donderdag</t>
  </si>
  <si>
    <t>Vrijdag</t>
  </si>
  <si>
    <t>Din+Woe</t>
  </si>
  <si>
    <t>Din+Don</t>
  </si>
  <si>
    <t>Din+Vrij</t>
  </si>
  <si>
    <t>Woe+Don</t>
  </si>
  <si>
    <t>Woe+Vrij</t>
  </si>
  <si>
    <t>Don+Vrij</t>
  </si>
  <si>
    <t>Din+Woe+Don</t>
  </si>
  <si>
    <t>Din+Woe+Vrij</t>
  </si>
  <si>
    <t>Din+Don+Vrij</t>
  </si>
  <si>
    <t>Woe+Don+Vrij</t>
  </si>
  <si>
    <t>INSCHRIJFLIJST AVONDVIERDAAGSE SINT PANCRAS 6 T/M 9 JUNI 2023</t>
  </si>
  <si>
    <t>tot 22 mei 2023 (daarna Euro 6,00 pp)</t>
  </si>
  <si>
    <t>INSCHRIJFLIJST WANDELDIPLOMA'S 2023</t>
  </si>
  <si>
    <t>tot 22 mei 2023 (daarna Euro 2,50 pp)</t>
  </si>
  <si>
    <r>
      <t>Indien u dit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formulier in Excel</t>
    </r>
    <r>
      <rPr>
        <sz val="10"/>
        <rFont val="Arial"/>
        <family val="2"/>
      </rPr>
      <t xml:space="preserve"> volledig </t>
    </r>
    <r>
      <rPr>
        <b/>
        <u/>
        <sz val="10"/>
        <rFont val="Arial"/>
        <family val="2"/>
      </rPr>
      <t>invult,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stuurt</t>
    </r>
    <r>
      <rPr>
        <sz val="10"/>
        <rFont val="Arial"/>
        <family val="2"/>
      </rPr>
      <t xml:space="preserve"> aan het secretariaat@trimclub.nl </t>
    </r>
    <r>
      <rPr>
        <b/>
        <u/>
        <sz val="12"/>
        <rFont val="Arial"/>
        <family val="2"/>
      </rPr>
      <t>en</t>
    </r>
    <r>
      <rPr>
        <sz val="10"/>
        <rFont val="Arial"/>
        <family val="2"/>
      </rPr>
      <t xml:space="preserve"> zorgt 
dat het hiernaast genoemde totaal bedrag </t>
    </r>
    <r>
      <rPr>
        <b/>
        <u/>
        <sz val="12"/>
        <rFont val="Arial"/>
        <family val="2"/>
      </rPr>
      <t>uiterlijk maandag 22 mei 2023</t>
    </r>
    <r>
      <rPr>
        <sz val="10"/>
        <rFont val="Arial"/>
        <family val="2"/>
      </rPr>
      <t xml:space="preserve"> 
op de rekening </t>
    </r>
    <r>
      <rPr>
        <b/>
        <sz val="10"/>
        <rFont val="Arial"/>
        <family val="2"/>
      </rPr>
      <t>NL58 RABO 0376 4017 88 t.n.v.Trimclub Sint Pancras</t>
    </r>
    <r>
      <rPr>
        <sz val="10"/>
        <rFont val="Arial"/>
        <family val="2"/>
      </rPr>
      <t xml:space="preserve"> staat, 
dan hoeft u op de inschrijfavond niet zelf langs te komen.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</si>
</sst>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&quot;€&quot;\ #,##0.00"/>
  </numFmts>
  <fonts count="22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8"/>
      <name val="Arial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0"/>
      <name val="Arial"/>
      <family val="2"/>
    </font>
    <font>
      <sz val="13"/>
      <name val="Arial"/>
      <family val="2"/>
    </font>
    <font>
      <i/>
      <u/>
      <sz val="10"/>
      <color indexed="1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b/>
      <i/>
      <sz val="9"/>
      <name val="Arial"/>
      <family val="2"/>
    </font>
    <font>
      <b/>
      <i/>
      <sz val="10"/>
      <color indexed="12"/>
      <name val="Arial"/>
      <family val="2"/>
    </font>
    <font>
      <b/>
      <i/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5" fillId="0" borderId="10" xfId="0" applyFont="1" applyBorder="1" applyAlignment="1">
      <alignment horizontal="right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right"/>
    </xf>
    <xf numFmtId="0" fontId="15" fillId="0" borderId="8" xfId="0" applyFont="1" applyBorder="1"/>
    <xf numFmtId="0" fontId="15" fillId="0" borderId="9" xfId="0" applyFont="1" applyBorder="1"/>
    <xf numFmtId="0" fontId="15" fillId="0" borderId="0" xfId="0" applyFont="1"/>
    <xf numFmtId="0" fontId="15" fillId="0" borderId="12" xfId="0" applyFont="1" applyBorder="1" applyAlignment="1">
      <alignment horizontal="right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15" fillId="0" borderId="16" xfId="0" applyFont="1" applyBorder="1" applyAlignment="1">
      <alignment horizontal="right"/>
    </xf>
    <xf numFmtId="0" fontId="15" fillId="0" borderId="17" xfId="0" applyFont="1" applyBorder="1"/>
    <xf numFmtId="0" fontId="15" fillId="0" borderId="18" xfId="0" applyFont="1" applyBorder="1"/>
    <xf numFmtId="0" fontId="11" fillId="4" borderId="8" xfId="0" applyFont="1" applyFill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11" fillId="4" borderId="1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center" textRotation="90"/>
      <protection locked="0"/>
    </xf>
    <xf numFmtId="0" fontId="7" fillId="0" borderId="0" xfId="0" applyFont="1" applyAlignment="1">
      <alignment textRotation="90"/>
    </xf>
    <xf numFmtId="0" fontId="3" fillId="4" borderId="4" xfId="0" applyFont="1" applyFill="1" applyBorder="1" applyAlignment="1">
      <alignment horizontal="right"/>
    </xf>
    <xf numFmtId="2" fontId="14" fillId="4" borderId="4" xfId="0" applyNumberFormat="1" applyFont="1" applyFill="1" applyBorder="1" applyAlignment="1">
      <alignment horizontal="center"/>
    </xf>
    <xf numFmtId="2" fontId="14" fillId="4" borderId="6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 wrapText="1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5" fillId="3" borderId="20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15" fillId="4" borderId="12" xfId="0" applyFont="1" applyFill="1" applyBorder="1" applyAlignment="1" applyProtection="1">
      <alignment horizontal="right"/>
      <protection locked="0"/>
    </xf>
    <xf numFmtId="0" fontId="15" fillId="4" borderId="21" xfId="0" applyFont="1" applyFill="1" applyBorder="1" applyAlignment="1" applyProtection="1">
      <alignment horizontal="right"/>
      <protection locked="0"/>
    </xf>
    <xf numFmtId="0" fontId="9" fillId="0" borderId="0" xfId="0" applyFont="1"/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49" fontId="5" fillId="3" borderId="24" xfId="0" applyNumberFormat="1" applyFont="1" applyFill="1" applyBorder="1" applyAlignment="1" applyProtection="1">
      <alignment horizontal="left"/>
      <protection locked="0"/>
    </xf>
    <xf numFmtId="49" fontId="5" fillId="3" borderId="8" xfId="0" applyNumberFormat="1" applyFont="1" applyFill="1" applyBorder="1" applyAlignment="1" applyProtection="1">
      <alignment horizontal="left"/>
      <protection locked="0"/>
    </xf>
    <xf numFmtId="165" fontId="3" fillId="5" borderId="25" xfId="0" applyNumberFormat="1" applyFont="1" applyFill="1" applyBorder="1" applyAlignment="1">
      <alignment horizontal="center"/>
    </xf>
    <xf numFmtId="165" fontId="3" fillId="5" borderId="26" xfId="0" applyNumberFormat="1" applyFont="1" applyFill="1" applyBorder="1" applyAlignment="1">
      <alignment horizontal="center"/>
    </xf>
    <xf numFmtId="165" fontId="3" fillId="5" borderId="27" xfId="0" applyNumberFormat="1" applyFont="1" applyFill="1" applyBorder="1" applyAlignment="1">
      <alignment horizontal="center"/>
    </xf>
    <xf numFmtId="165" fontId="3" fillId="5" borderId="28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5" borderId="25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38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49" fontId="7" fillId="0" borderId="11" xfId="0" applyNumberFormat="1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49" fontId="7" fillId="0" borderId="13" xfId="0" applyNumberFormat="1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49" fontId="7" fillId="0" borderId="42" xfId="0" applyNumberFormat="1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49" fontId="5" fillId="3" borderId="44" xfId="0" applyNumberFormat="1" applyFont="1" applyFill="1" applyBorder="1" applyAlignment="1" applyProtection="1">
      <alignment horizontal="left"/>
      <protection locked="0"/>
    </xf>
    <xf numFmtId="49" fontId="5" fillId="3" borderId="19" xfId="0" applyNumberFormat="1" applyFont="1" applyFill="1" applyBorder="1" applyAlignment="1" applyProtection="1">
      <alignment horizontal="left"/>
      <protection locked="0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6" fillId="4" borderId="45" xfId="0" applyFont="1" applyFill="1" applyBorder="1" applyAlignment="1">
      <alignment horizontal="left"/>
    </xf>
    <xf numFmtId="0" fontId="16" fillId="4" borderId="46" xfId="0" applyFont="1" applyFill="1" applyBorder="1" applyAlignment="1">
      <alignment horizontal="left"/>
    </xf>
    <xf numFmtId="49" fontId="5" fillId="3" borderId="47" xfId="0" applyNumberFormat="1" applyFont="1" applyFill="1" applyBorder="1" applyAlignment="1" applyProtection="1">
      <alignment horizontal="left"/>
      <protection locked="0"/>
    </xf>
    <xf numFmtId="49" fontId="5" fillId="3" borderId="20" xfId="0" applyNumberFormat="1" applyFont="1" applyFill="1" applyBorder="1" applyAlignment="1" applyProtection="1">
      <alignment horizontal="left"/>
      <protection locked="0"/>
    </xf>
    <xf numFmtId="164" fontId="7" fillId="2" borderId="58" xfId="0" applyNumberFormat="1" applyFont="1" applyFill="1" applyBorder="1" applyAlignment="1">
      <alignment horizontal="center"/>
    </xf>
    <xf numFmtId="164" fontId="7" fillId="2" borderId="59" xfId="0" applyNumberFormat="1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58" xfId="0" applyFont="1" applyFill="1" applyBorder="1" applyAlignment="1">
      <alignment horizontal="center" wrapText="1"/>
    </xf>
    <xf numFmtId="0" fontId="3" fillId="2" borderId="60" xfId="0" applyFont="1" applyFill="1" applyBorder="1" applyAlignment="1">
      <alignment horizontal="center" wrapText="1"/>
    </xf>
    <xf numFmtId="0" fontId="3" fillId="2" borderId="59" xfId="0" applyFont="1" applyFill="1" applyBorder="1" applyAlignment="1">
      <alignment horizontal="center" wrapText="1"/>
    </xf>
    <xf numFmtId="49" fontId="11" fillId="0" borderId="13" xfId="1" applyNumberFormat="1" applyFont="1" applyBorder="1" applyAlignment="1" applyProtection="1">
      <alignment horizontal="left"/>
      <protection locked="0"/>
    </xf>
    <xf numFmtId="49" fontId="11" fillId="0" borderId="41" xfId="1" applyNumberFormat="1" applyFont="1" applyBorder="1" applyAlignment="1" applyProtection="1">
      <alignment horizontal="left"/>
      <protection locked="0"/>
    </xf>
    <xf numFmtId="0" fontId="17" fillId="4" borderId="61" xfId="0" applyFont="1" applyFill="1" applyBorder="1" applyAlignment="1">
      <alignment horizontal="center"/>
    </xf>
    <xf numFmtId="0" fontId="17" fillId="4" borderId="62" xfId="0" applyFont="1" applyFill="1" applyBorder="1" applyAlignment="1">
      <alignment horizontal="center"/>
    </xf>
    <xf numFmtId="0" fontId="15" fillId="0" borderId="46" xfId="0" applyFont="1" applyBorder="1"/>
    <xf numFmtId="0" fontId="10" fillId="0" borderId="0" xfId="0" applyFont="1" applyAlignment="1">
      <alignment horizontal="center"/>
    </xf>
    <xf numFmtId="49" fontId="11" fillId="0" borderId="13" xfId="0" applyNumberFormat="1" applyFont="1" applyBorder="1" applyAlignment="1" applyProtection="1">
      <alignment horizontal="left"/>
      <protection locked="0"/>
    </xf>
    <xf numFmtId="49" fontId="11" fillId="0" borderId="41" xfId="0" applyNumberFormat="1" applyFont="1" applyBorder="1" applyAlignment="1" applyProtection="1">
      <alignment horizontal="left"/>
      <protection locked="0"/>
    </xf>
    <xf numFmtId="49" fontId="13" fillId="0" borderId="42" xfId="2" applyNumberFormat="1" applyFont="1" applyBorder="1" applyAlignment="1" applyProtection="1">
      <alignment horizontal="left"/>
      <protection locked="0"/>
    </xf>
    <xf numFmtId="49" fontId="5" fillId="0" borderId="43" xfId="0" applyNumberFormat="1" applyFont="1" applyBorder="1" applyAlignment="1" applyProtection="1">
      <alignment horizontal="left"/>
      <protection locked="0"/>
    </xf>
    <xf numFmtId="49" fontId="5" fillId="0" borderId="38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49" fontId="11" fillId="0" borderId="11" xfId="1" applyNumberFormat="1" applyFont="1" applyBorder="1" applyAlignment="1" applyProtection="1">
      <alignment horizontal="left"/>
      <protection locked="0"/>
    </xf>
    <xf numFmtId="49" fontId="11" fillId="0" borderId="39" xfId="1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>
      <alignment horizontal="left"/>
    </xf>
    <xf numFmtId="0" fontId="11" fillId="0" borderId="48" xfId="0" applyFont="1" applyBorder="1" applyAlignment="1" applyProtection="1">
      <alignment horizontal="center"/>
      <protection locked="0"/>
    </xf>
    <xf numFmtId="0" fontId="11" fillId="0" borderId="49" xfId="0" applyFont="1" applyBorder="1" applyAlignment="1" applyProtection="1">
      <alignment horizontal="center"/>
      <protection locked="0"/>
    </xf>
    <xf numFmtId="165" fontId="7" fillId="0" borderId="0" xfId="0" applyNumberFormat="1" applyFont="1" applyAlignment="1">
      <alignment horizontal="center"/>
    </xf>
    <xf numFmtId="0" fontId="20" fillId="6" borderId="50" xfId="0" applyFont="1" applyFill="1" applyBorder="1" applyAlignment="1">
      <alignment horizontal="center" wrapText="1"/>
    </xf>
    <xf numFmtId="0" fontId="20" fillId="6" borderId="51" xfId="0" applyFont="1" applyFill="1" applyBorder="1" applyAlignment="1">
      <alignment horizontal="center" wrapText="1"/>
    </xf>
    <xf numFmtId="0" fontId="20" fillId="6" borderId="52" xfId="0" applyFont="1" applyFill="1" applyBorder="1" applyAlignment="1">
      <alignment horizontal="center" wrapText="1"/>
    </xf>
    <xf numFmtId="0" fontId="20" fillId="6" borderId="53" xfId="0" applyFont="1" applyFill="1" applyBorder="1" applyAlignment="1">
      <alignment horizontal="center" wrapText="1"/>
    </xf>
    <xf numFmtId="0" fontId="20" fillId="6" borderId="0" xfId="0" applyFont="1" applyFill="1" applyAlignment="1">
      <alignment horizontal="center" wrapText="1"/>
    </xf>
    <xf numFmtId="0" fontId="20" fillId="6" borderId="54" xfId="0" applyFont="1" applyFill="1" applyBorder="1" applyAlignment="1">
      <alignment horizontal="center" wrapText="1"/>
    </xf>
    <xf numFmtId="0" fontId="20" fillId="6" borderId="55" xfId="0" applyFont="1" applyFill="1" applyBorder="1" applyAlignment="1">
      <alignment horizontal="center" wrapText="1"/>
    </xf>
    <xf numFmtId="0" fontId="20" fillId="6" borderId="56" xfId="0" applyFont="1" applyFill="1" applyBorder="1" applyAlignment="1">
      <alignment horizontal="center" wrapText="1"/>
    </xf>
    <xf numFmtId="0" fontId="20" fillId="6" borderId="57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</cellXfs>
  <cellStyles count="3">
    <cellStyle name="Euro" xfId="1" xr:uid="{00000000-0005-0000-0000-000000000000}"/>
    <cellStyle name="Hyperlink" xfId="2" builtinId="8"/>
    <cellStyle name="Standaard" xfId="0" builtinId="0"/>
  </cellStyles>
  <dxfs count="19"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42"/>
        </patternFill>
      </fill>
    </dxf>
    <dxf>
      <font>
        <b/>
        <i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topLeftCell="A10" workbookViewId="0">
      <selection activeCell="V10" sqref="V10"/>
    </sheetView>
  </sheetViews>
  <sheetFormatPr defaultColWidth="9.1796875" defaultRowHeight="12.5" x14ac:dyDescent="0.25"/>
  <cols>
    <col min="1" max="1" width="16.54296875" style="14" customWidth="1"/>
    <col min="2" max="16" width="6.7265625" style="10" customWidth="1"/>
    <col min="17" max="17" width="12.26953125" style="10" customWidth="1"/>
    <col min="18" max="18" width="4.26953125" style="10" customWidth="1"/>
    <col min="19" max="20" width="5.81640625" style="10" bestFit="1" customWidth="1"/>
    <col min="21" max="16384" width="9.1796875" style="10"/>
  </cols>
  <sheetData>
    <row r="1" spans="1:21" ht="16.5" x14ac:dyDescent="0.35">
      <c r="A1" s="117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1" ht="12.75" customHeigh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1" ht="14.25" customHeight="1" thickBot="1" x14ac:dyDescent="0.4">
      <c r="A3" s="11"/>
      <c r="B3" s="11"/>
      <c r="C3" s="11"/>
      <c r="D3" s="11"/>
      <c r="E3" s="11"/>
      <c r="F3" s="12"/>
      <c r="G3" s="11"/>
      <c r="H3" s="11"/>
      <c r="I3" s="11"/>
      <c r="J3" s="11"/>
      <c r="K3" s="11"/>
    </row>
    <row r="4" spans="1:21" ht="17.25" customHeight="1" x14ac:dyDescent="0.3">
      <c r="A4" s="123" t="s">
        <v>0</v>
      </c>
      <c r="B4" s="123"/>
      <c r="C4" s="123"/>
      <c r="D4" s="124" t="s">
        <v>1</v>
      </c>
      <c r="E4" s="125"/>
      <c r="F4" s="125"/>
      <c r="G4" s="125"/>
      <c r="H4" s="125"/>
      <c r="I4" s="125"/>
      <c r="J4" s="125"/>
      <c r="K4" s="130" t="s">
        <v>2</v>
      </c>
      <c r="L4" s="131"/>
      <c r="M4" s="131"/>
      <c r="N4" s="132"/>
      <c r="O4" s="64" t="s">
        <v>3</v>
      </c>
      <c r="P4" s="64"/>
      <c r="Q4" s="64"/>
      <c r="R4" s="64"/>
      <c r="S4" s="108">
        <f>Q32</f>
        <v>0</v>
      </c>
      <c r="T4" s="108"/>
    </row>
    <row r="5" spans="1:21" ht="13" x14ac:dyDescent="0.3">
      <c r="A5" s="123" t="s">
        <v>4</v>
      </c>
      <c r="B5" s="123"/>
      <c r="C5" s="123"/>
      <c r="D5" s="112" t="s">
        <v>5</v>
      </c>
      <c r="E5" s="113"/>
      <c r="F5" s="113"/>
      <c r="G5" s="113"/>
      <c r="H5" s="113"/>
      <c r="I5" s="113"/>
      <c r="J5" s="113"/>
      <c r="K5" s="133"/>
      <c r="L5" s="134"/>
      <c r="M5" s="134"/>
      <c r="N5" s="135"/>
      <c r="O5" s="64" t="s">
        <v>6</v>
      </c>
      <c r="P5" s="64"/>
      <c r="Q5" s="64"/>
      <c r="R5" s="64"/>
      <c r="S5" s="129">
        <v>5.5</v>
      </c>
      <c r="T5" s="129"/>
    </row>
    <row r="6" spans="1:21" ht="13" x14ac:dyDescent="0.3">
      <c r="A6" s="123" t="s">
        <v>7</v>
      </c>
      <c r="B6" s="123"/>
      <c r="C6" s="123"/>
      <c r="D6" s="112" t="s">
        <v>8</v>
      </c>
      <c r="E6" s="113"/>
      <c r="F6" s="113"/>
      <c r="G6" s="113"/>
      <c r="H6" s="113"/>
      <c r="I6" s="113"/>
      <c r="J6" s="113"/>
      <c r="K6" s="133"/>
      <c r="L6" s="134"/>
      <c r="M6" s="134"/>
      <c r="N6" s="135"/>
      <c r="O6" s="74" t="s">
        <v>70</v>
      </c>
      <c r="P6" s="74"/>
      <c r="Q6" s="74"/>
      <c r="R6" s="74"/>
      <c r="S6" s="74"/>
    </row>
    <row r="7" spans="1:21" ht="13.5" thickBot="1" x14ac:dyDescent="0.35">
      <c r="A7" s="123" t="s">
        <v>9</v>
      </c>
      <c r="B7" s="123"/>
      <c r="C7" s="123"/>
      <c r="D7" s="118" t="s">
        <v>10</v>
      </c>
      <c r="E7" s="119"/>
      <c r="F7" s="119"/>
      <c r="G7" s="119"/>
      <c r="H7" s="119"/>
      <c r="I7" s="119"/>
      <c r="J7" s="119"/>
      <c r="K7" s="136"/>
      <c r="L7" s="137"/>
      <c r="M7" s="137"/>
      <c r="N7" s="138"/>
      <c r="U7" s="13"/>
    </row>
    <row r="8" spans="1:21" ht="13.5" thickBot="1" x14ac:dyDescent="0.35">
      <c r="A8" s="123" t="s">
        <v>11</v>
      </c>
      <c r="B8" s="123"/>
      <c r="C8" s="126"/>
      <c r="D8" s="120" t="s">
        <v>12</v>
      </c>
      <c r="E8" s="121"/>
      <c r="F8" s="121"/>
      <c r="G8" s="121"/>
      <c r="H8" s="121"/>
      <c r="I8" s="121"/>
      <c r="J8" s="122"/>
    </row>
    <row r="9" spans="1:21" ht="13" thickBot="1" x14ac:dyDescent="0.3"/>
    <row r="10" spans="1:21" s="35" customFormat="1" ht="111.75" customHeight="1" thickBot="1" x14ac:dyDescent="0.35">
      <c r="A10" s="48" t="s">
        <v>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R10" s="108" t="s">
        <v>14</v>
      </c>
      <c r="S10" s="108"/>
      <c r="T10" s="108"/>
      <c r="U10" s="39"/>
    </row>
    <row r="11" spans="1:21" s="1" customFormat="1" ht="14" thickTop="1" thickBot="1" x14ac:dyDescent="0.35">
      <c r="A11" s="6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16</v>
      </c>
      <c r="O11" s="8" t="s">
        <v>16</v>
      </c>
      <c r="P11" s="9" t="s">
        <v>16</v>
      </c>
      <c r="Q11" s="3"/>
      <c r="R11" s="4" t="s">
        <v>17</v>
      </c>
      <c r="S11" s="4" t="s">
        <v>18</v>
      </c>
      <c r="T11" s="5" t="s">
        <v>19</v>
      </c>
    </row>
    <row r="12" spans="1:21" ht="8.25" customHeight="1" thickBot="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5"/>
      <c r="R12" s="16"/>
      <c r="S12" s="16"/>
      <c r="T12" s="17"/>
    </row>
    <row r="13" spans="1:21" s="24" customFormat="1" ht="10" x14ac:dyDescent="0.2">
      <c r="A13" s="18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1" t="str">
        <f t="shared" ref="Q13:Q31" si="0">A13</f>
        <v>1e keer</v>
      </c>
      <c r="R13" s="22">
        <f>IF($B$11=5,B13, )+IF($C$11=5,C13, )+IF($D$11=5,D13, )+IF($E$11=5,E13, )+IF($F$11=5,F13, )+IF($G$11=5,G13, )+IF($H$11=5,H13, )+IF($I$11=5,I13, )+IF($J$11=5,J13, )++IF($K$11=5,K13, )+IF($L$11=5,L13, )+IF($M$11=5,M13, )+IF($N$11=5,N13, )+IF($O$11=5,O13, )+IF($P$11=5,P13, )</f>
        <v>0</v>
      </c>
      <c r="S13" s="22">
        <f>IF($B$11=10,B13, )+IF($C$11=10,C13, )+IF($D$11=10,D13, )+IF($E$11=10,E13, )+IF($F$11=10,F13, )+IF($G$11=10,G13, )+IF($H$11=10,H13, )+IF($I$11=10,I13, )+IF($J$11=10,J13, )++IF($K$11=10,K13, )+IF($L$11=10,L13, )+IF($M$11=10,M13, )+IF($N$11=10,N13, )+IF($O$11=10,O13, )+IF($P$11=10,P13, )</f>
        <v>0</v>
      </c>
      <c r="T13" s="23">
        <f>IF($B$11=15,B13, )+IF($C$11=15,C13, )+IF($D$11=15,D13, )+IF($E$11=15,E13, )+IF($F$11=15,F13, )+IF($G$11=15,G13, )+IF($H$11=15,H13, )+IF($I$11=15,I13, )+IF($J$11=15,J13, )++IF($K$11=15,K13, )+IF($L$11=15,L13, )+IF($M$11=15,M13, )+IF($N$11=15,N13, )+IF($O$11=15,O13, )+IF($P$11=15,P13, )</f>
        <v>0</v>
      </c>
    </row>
    <row r="14" spans="1:21" s="24" customFormat="1" ht="10" x14ac:dyDescent="0.2">
      <c r="A14" s="25" t="s">
        <v>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1" t="str">
        <f t="shared" si="0"/>
        <v>2e keer</v>
      </c>
      <c r="R14" s="22">
        <f t="shared" ref="R14:R31" si="1">IF($B$11=5,B14, )+IF($C$11=5,C14, )+IF($D$11=5,D14, )+IF($E$11=5,E14, )+IF($F$11=5,F14, )+IF($G$11=5,G14, )+IF($H$11=5,H14, )+IF($I$11=5,I14, )+IF($J$11=5,J14, )++IF($K$11=5,K14, )+IF($L$11=5,L14, )+IF($M$11=5,M14, )+IF($N$11=5,N14, )+IF($O$11=5,O14, )+IF($P$11=5,P14, )</f>
        <v>0</v>
      </c>
      <c r="S14" s="22">
        <f t="shared" ref="S14:S31" si="2">IF($B$11=10,B14, )+IF($C$11=10,C14, )+IF($D$11=10,D14, )+IF($E$11=10,E14, )+IF($F$11=10,F14, )+IF($G$11=10,G14, )+IF($H$11=10,H14, )+IF($I$11=10,I14, )+IF($J$11=10,J14, )++IF($K$11=10,K14, )+IF($L$11=10,L14, )+IF($M$11=10,M14, )+IF($N$11=10,N14, )+IF($O$11=10,O14, )+IF($P$11=10,P14, )</f>
        <v>0</v>
      </c>
      <c r="T14" s="23">
        <f t="shared" ref="T14:T31" si="3">IF($B$11=15,B14, )+IF($C$11=15,C14, )+IF($D$11=15,D14, )+IF($E$11=15,E14, )+IF($F$11=15,F14, )+IF($G$11=15,G14, )+IF($H$11=15,H14, )+IF($I$11=15,I14, )+IF($J$11=15,J14, )++IF($K$11=15,K14, )+IF($L$11=15,L14, )+IF($M$11=15,M14, )+IF($N$11=15,N14, )+IF($O$11=15,O14, )+IF($P$11=15,P14, )</f>
        <v>0</v>
      </c>
    </row>
    <row r="15" spans="1:21" s="24" customFormat="1" ht="10" x14ac:dyDescent="0.2">
      <c r="A15" s="25" t="s">
        <v>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21" t="str">
        <f t="shared" si="0"/>
        <v>3e keer</v>
      </c>
      <c r="R15" s="22">
        <f t="shared" si="1"/>
        <v>0</v>
      </c>
      <c r="S15" s="22">
        <f t="shared" si="2"/>
        <v>0</v>
      </c>
      <c r="T15" s="23">
        <f t="shared" si="3"/>
        <v>0</v>
      </c>
    </row>
    <row r="16" spans="1:21" s="24" customFormat="1" ht="10" x14ac:dyDescent="0.2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1" t="str">
        <f t="shared" si="0"/>
        <v>4e</v>
      </c>
      <c r="R16" s="22">
        <f t="shared" si="1"/>
        <v>0</v>
      </c>
      <c r="S16" s="22">
        <f t="shared" si="2"/>
        <v>0</v>
      </c>
      <c r="T16" s="23">
        <f t="shared" si="3"/>
        <v>0</v>
      </c>
    </row>
    <row r="17" spans="1:20" s="24" customFormat="1" ht="10" x14ac:dyDescent="0.2">
      <c r="A17" s="25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1" t="str">
        <f t="shared" si="0"/>
        <v>5e</v>
      </c>
      <c r="R17" s="22">
        <f t="shared" si="1"/>
        <v>0</v>
      </c>
      <c r="S17" s="22">
        <f t="shared" si="2"/>
        <v>0</v>
      </c>
      <c r="T17" s="23">
        <f t="shared" si="3"/>
        <v>0</v>
      </c>
    </row>
    <row r="18" spans="1:20" s="24" customFormat="1" ht="10" x14ac:dyDescent="0.2">
      <c r="A18" s="25" t="s">
        <v>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1" t="str">
        <f t="shared" si="0"/>
        <v>6e</v>
      </c>
      <c r="R18" s="22">
        <f t="shared" si="1"/>
        <v>0</v>
      </c>
      <c r="S18" s="22">
        <f t="shared" si="2"/>
        <v>0</v>
      </c>
      <c r="T18" s="23">
        <f t="shared" si="3"/>
        <v>0</v>
      </c>
    </row>
    <row r="19" spans="1:20" s="24" customFormat="1" ht="10" x14ac:dyDescent="0.2">
      <c r="A19" s="25" t="s">
        <v>26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1" t="str">
        <f t="shared" si="0"/>
        <v>7e</v>
      </c>
      <c r="R19" s="22">
        <f t="shared" si="1"/>
        <v>0</v>
      </c>
      <c r="S19" s="22">
        <f t="shared" si="2"/>
        <v>0</v>
      </c>
      <c r="T19" s="23">
        <f t="shared" si="3"/>
        <v>0</v>
      </c>
    </row>
    <row r="20" spans="1:20" s="24" customFormat="1" ht="10" x14ac:dyDescent="0.2">
      <c r="A20" s="25" t="s">
        <v>27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1" t="str">
        <f t="shared" si="0"/>
        <v>8e</v>
      </c>
      <c r="R20" s="22">
        <f t="shared" si="1"/>
        <v>0</v>
      </c>
      <c r="S20" s="22">
        <f t="shared" si="2"/>
        <v>0</v>
      </c>
      <c r="T20" s="23">
        <f t="shared" si="3"/>
        <v>0</v>
      </c>
    </row>
    <row r="21" spans="1:20" s="24" customFormat="1" ht="10" x14ac:dyDescent="0.2">
      <c r="A21" s="25" t="s">
        <v>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1" t="str">
        <f t="shared" si="0"/>
        <v>9e</v>
      </c>
      <c r="R21" s="22">
        <f t="shared" si="1"/>
        <v>0</v>
      </c>
      <c r="S21" s="22">
        <f t="shared" si="2"/>
        <v>0</v>
      </c>
      <c r="T21" s="23">
        <f t="shared" si="3"/>
        <v>0</v>
      </c>
    </row>
    <row r="22" spans="1:20" s="24" customFormat="1" ht="10" x14ac:dyDescent="0.2">
      <c r="A22" s="25" t="s">
        <v>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1" t="str">
        <f t="shared" si="0"/>
        <v>10e</v>
      </c>
      <c r="R22" s="22">
        <f t="shared" si="1"/>
        <v>0</v>
      </c>
      <c r="S22" s="22">
        <f t="shared" si="2"/>
        <v>0</v>
      </c>
      <c r="T22" s="23">
        <f t="shared" si="3"/>
        <v>0</v>
      </c>
    </row>
    <row r="23" spans="1:20" s="24" customFormat="1" ht="10" x14ac:dyDescent="0.2">
      <c r="A23" s="25" t="s">
        <v>30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1" t="str">
        <f t="shared" si="0"/>
        <v>11e</v>
      </c>
      <c r="R23" s="22">
        <f t="shared" si="1"/>
        <v>0</v>
      </c>
      <c r="S23" s="22">
        <f t="shared" si="2"/>
        <v>0</v>
      </c>
      <c r="T23" s="23">
        <f t="shared" si="3"/>
        <v>0</v>
      </c>
    </row>
    <row r="24" spans="1:20" s="24" customFormat="1" ht="10" x14ac:dyDescent="0.2">
      <c r="A24" s="25" t="s">
        <v>31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1" t="str">
        <f t="shared" si="0"/>
        <v>12e</v>
      </c>
      <c r="R24" s="22">
        <f t="shared" si="1"/>
        <v>0</v>
      </c>
      <c r="S24" s="22">
        <f t="shared" si="2"/>
        <v>0</v>
      </c>
      <c r="T24" s="23">
        <f t="shared" si="3"/>
        <v>0</v>
      </c>
    </row>
    <row r="25" spans="1:20" s="24" customFormat="1" ht="10" x14ac:dyDescent="0.2">
      <c r="A25" s="25" t="s">
        <v>32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1" t="str">
        <f t="shared" si="0"/>
        <v>13e</v>
      </c>
      <c r="R25" s="22">
        <f t="shared" si="1"/>
        <v>0</v>
      </c>
      <c r="S25" s="22">
        <f t="shared" si="2"/>
        <v>0</v>
      </c>
      <c r="T25" s="23">
        <f t="shared" si="3"/>
        <v>0</v>
      </c>
    </row>
    <row r="26" spans="1:20" s="24" customFormat="1" ht="10" x14ac:dyDescent="0.2">
      <c r="A26" s="52" t="s">
        <v>33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1" t="str">
        <f t="shared" si="0"/>
        <v>e</v>
      </c>
      <c r="R26" s="22">
        <f t="shared" si="1"/>
        <v>0</v>
      </c>
      <c r="S26" s="22">
        <f t="shared" si="2"/>
        <v>0</v>
      </c>
      <c r="T26" s="23">
        <f t="shared" si="3"/>
        <v>0</v>
      </c>
    </row>
    <row r="27" spans="1:20" s="24" customFormat="1" ht="10" x14ac:dyDescent="0.2">
      <c r="A27" s="52" t="s">
        <v>34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1" t="str">
        <f t="shared" si="0"/>
        <v>18e</v>
      </c>
      <c r="R27" s="22">
        <f t="shared" si="1"/>
        <v>0</v>
      </c>
      <c r="S27" s="22">
        <f t="shared" si="2"/>
        <v>0</v>
      </c>
      <c r="T27" s="23">
        <f t="shared" si="3"/>
        <v>0</v>
      </c>
    </row>
    <row r="28" spans="1:20" s="24" customFormat="1" ht="10" x14ac:dyDescent="0.2">
      <c r="A28" s="52" t="s">
        <v>33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1" t="str">
        <f t="shared" si="0"/>
        <v>e</v>
      </c>
      <c r="R28" s="22">
        <f t="shared" si="1"/>
        <v>0</v>
      </c>
      <c r="S28" s="22">
        <f t="shared" si="2"/>
        <v>0</v>
      </c>
      <c r="T28" s="23">
        <f t="shared" si="3"/>
        <v>0</v>
      </c>
    </row>
    <row r="29" spans="1:20" s="24" customFormat="1" ht="10" x14ac:dyDescent="0.2">
      <c r="A29" s="52" t="s">
        <v>33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1" t="str">
        <f t="shared" si="0"/>
        <v>e</v>
      </c>
      <c r="R29" s="22">
        <f t="shared" si="1"/>
        <v>0</v>
      </c>
      <c r="S29" s="22">
        <f t="shared" si="2"/>
        <v>0</v>
      </c>
      <c r="T29" s="23">
        <f t="shared" si="3"/>
        <v>0</v>
      </c>
    </row>
    <row r="30" spans="1:20" s="24" customFormat="1" ht="10" x14ac:dyDescent="0.2">
      <c r="A30" s="52" t="s">
        <v>33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1" t="str">
        <f t="shared" si="0"/>
        <v>e</v>
      </c>
      <c r="R30" s="22">
        <f t="shared" si="1"/>
        <v>0</v>
      </c>
      <c r="S30" s="22">
        <f t="shared" si="2"/>
        <v>0</v>
      </c>
      <c r="T30" s="23">
        <f t="shared" si="3"/>
        <v>0</v>
      </c>
    </row>
    <row r="31" spans="1:20" s="24" customFormat="1" ht="10.5" thickBot="1" x14ac:dyDescent="0.25">
      <c r="A31" s="53" t="s">
        <v>33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30" t="str">
        <f t="shared" si="0"/>
        <v>e</v>
      </c>
      <c r="R31" s="31">
        <f t="shared" si="1"/>
        <v>0</v>
      </c>
      <c r="S31" s="31">
        <f t="shared" si="2"/>
        <v>0</v>
      </c>
      <c r="T31" s="32">
        <f t="shared" si="3"/>
        <v>0</v>
      </c>
    </row>
    <row r="32" spans="1:20" ht="27" customHeight="1" thickTop="1" thickBot="1" x14ac:dyDescent="0.35">
      <c r="A32" s="43" t="s">
        <v>35</v>
      </c>
      <c r="B32" s="44">
        <f>SUM(B13:B31)</f>
        <v>0</v>
      </c>
      <c r="C32" s="44">
        <f t="shared" ref="C32:P32" si="4">SUM(C13:C31)</f>
        <v>0</v>
      </c>
      <c r="D32" s="44">
        <f t="shared" si="4"/>
        <v>0</v>
      </c>
      <c r="E32" s="44">
        <f t="shared" si="4"/>
        <v>0</v>
      </c>
      <c r="F32" s="44">
        <f t="shared" si="4"/>
        <v>0</v>
      </c>
      <c r="G32" s="44">
        <f t="shared" si="4"/>
        <v>0</v>
      </c>
      <c r="H32" s="44">
        <f t="shared" si="4"/>
        <v>0</v>
      </c>
      <c r="I32" s="44">
        <f t="shared" si="4"/>
        <v>0</v>
      </c>
      <c r="J32" s="44">
        <f t="shared" si="4"/>
        <v>0</v>
      </c>
      <c r="K32" s="44">
        <f t="shared" si="4"/>
        <v>0</v>
      </c>
      <c r="L32" s="44">
        <f t="shared" si="4"/>
        <v>0</v>
      </c>
      <c r="M32" s="44">
        <f t="shared" si="4"/>
        <v>0</v>
      </c>
      <c r="N32" s="44">
        <f t="shared" si="4"/>
        <v>0</v>
      </c>
      <c r="O32" s="44">
        <f t="shared" si="4"/>
        <v>0</v>
      </c>
      <c r="P32" s="45">
        <f t="shared" si="4"/>
        <v>0</v>
      </c>
      <c r="Q32" s="7">
        <f>SUM(B32:P32)</f>
        <v>0</v>
      </c>
      <c r="R32" s="109" t="s">
        <v>36</v>
      </c>
      <c r="S32" s="110"/>
      <c r="T32" s="111"/>
    </row>
    <row r="33" spans="1:20" ht="9.75" customHeight="1" thickBot="1" x14ac:dyDescent="0.35">
      <c r="Q33" s="2"/>
    </row>
    <row r="34" spans="1:20" ht="14" thickTop="1" thickBot="1" x14ac:dyDescent="0.35">
      <c r="A34" s="40" t="s">
        <v>37</v>
      </c>
      <c r="B34" s="41">
        <f t="shared" ref="B34:P34" si="5">B32*$S$5</f>
        <v>0</v>
      </c>
      <c r="C34" s="41">
        <f t="shared" si="5"/>
        <v>0</v>
      </c>
      <c r="D34" s="41">
        <f t="shared" si="5"/>
        <v>0</v>
      </c>
      <c r="E34" s="41">
        <f t="shared" si="5"/>
        <v>0</v>
      </c>
      <c r="F34" s="41">
        <f t="shared" si="5"/>
        <v>0</v>
      </c>
      <c r="G34" s="41">
        <f t="shared" si="5"/>
        <v>0</v>
      </c>
      <c r="H34" s="41">
        <f t="shared" si="5"/>
        <v>0</v>
      </c>
      <c r="I34" s="41">
        <f t="shared" si="5"/>
        <v>0</v>
      </c>
      <c r="J34" s="41">
        <f t="shared" si="5"/>
        <v>0</v>
      </c>
      <c r="K34" s="41">
        <f t="shared" si="5"/>
        <v>0</v>
      </c>
      <c r="L34" s="41">
        <f t="shared" si="5"/>
        <v>0</v>
      </c>
      <c r="M34" s="41">
        <f t="shared" si="5"/>
        <v>0</v>
      </c>
      <c r="N34" s="41">
        <f t="shared" si="5"/>
        <v>0</v>
      </c>
      <c r="O34" s="41">
        <f t="shared" si="5"/>
        <v>0</v>
      </c>
      <c r="P34" s="42">
        <f t="shared" si="5"/>
        <v>0</v>
      </c>
      <c r="Q34" s="106" t="s">
        <v>38</v>
      </c>
      <c r="R34" s="107"/>
      <c r="S34" s="104">
        <f>SUM(B34:P34)</f>
        <v>0</v>
      </c>
      <c r="T34" s="105"/>
    </row>
    <row r="35" spans="1:20" ht="13" x14ac:dyDescent="0.3">
      <c r="Q35" s="1"/>
    </row>
    <row r="37" spans="1:20" ht="16.5" x14ac:dyDescent="0.35">
      <c r="A37" s="11" t="s">
        <v>71</v>
      </c>
    </row>
    <row r="38" spans="1:20" ht="8.25" customHeight="1" thickBot="1" x14ac:dyDescent="0.3"/>
    <row r="39" spans="1:20" ht="13.5" thickBot="1" x14ac:dyDescent="0.35">
      <c r="A39" s="79" t="s">
        <v>0</v>
      </c>
      <c r="B39" s="80"/>
      <c r="C39" s="81"/>
      <c r="D39" s="85" t="str">
        <f>D4</f>
        <v>De naam van uw school</v>
      </c>
      <c r="E39" s="86"/>
      <c r="F39" s="86"/>
      <c r="G39" s="86"/>
      <c r="H39" s="86"/>
      <c r="I39" s="86"/>
      <c r="J39" s="87"/>
      <c r="K39" s="64" t="s">
        <v>39</v>
      </c>
      <c r="L39" s="64"/>
      <c r="M39" s="64"/>
      <c r="N39" s="64"/>
      <c r="O39" s="64"/>
      <c r="P39" s="37">
        <f>COUNT(F46:F75)</f>
        <v>0</v>
      </c>
    </row>
    <row r="40" spans="1:20" ht="14" thickTop="1" thickBot="1" x14ac:dyDescent="0.35">
      <c r="A40" s="82" t="s">
        <v>4</v>
      </c>
      <c r="B40" s="83"/>
      <c r="C40" s="84"/>
      <c r="D40" s="88" t="str">
        <f>D5</f>
        <v>Het adres van uw school</v>
      </c>
      <c r="E40" s="89"/>
      <c r="F40" s="89"/>
      <c r="G40" s="89"/>
      <c r="H40" s="89"/>
      <c r="I40" s="89"/>
      <c r="J40" s="90"/>
      <c r="L40" s="64" t="s">
        <v>6</v>
      </c>
      <c r="M40" s="64"/>
      <c r="N40" s="64"/>
      <c r="O40" s="64"/>
      <c r="P40" s="46">
        <v>2</v>
      </c>
      <c r="Q40" s="140" t="s">
        <v>38</v>
      </c>
      <c r="R40" s="141"/>
      <c r="S40" s="104">
        <f>P39*P40</f>
        <v>0</v>
      </c>
      <c r="T40" s="105"/>
    </row>
    <row r="41" spans="1:20" ht="13.5" thickTop="1" x14ac:dyDescent="0.3">
      <c r="A41" s="82" t="s">
        <v>7</v>
      </c>
      <c r="B41" s="83"/>
      <c r="C41" s="84"/>
      <c r="D41" s="88" t="str">
        <f>D6</f>
        <v>De contactpersoon voor de A4d</v>
      </c>
      <c r="E41" s="89"/>
      <c r="F41" s="89"/>
      <c r="G41" s="89"/>
      <c r="H41" s="89"/>
      <c r="I41" s="89"/>
      <c r="J41" s="90"/>
      <c r="L41" s="74" t="s">
        <v>72</v>
      </c>
      <c r="M41" s="74"/>
      <c r="N41" s="74"/>
      <c r="O41" s="74"/>
      <c r="P41" s="74"/>
      <c r="R41" s="139"/>
      <c r="S41" s="139"/>
      <c r="T41" s="139"/>
    </row>
    <row r="42" spans="1:20" ht="13" x14ac:dyDescent="0.3">
      <c r="A42" s="82" t="s">
        <v>9</v>
      </c>
      <c r="B42" s="83"/>
      <c r="C42" s="84"/>
      <c r="D42" s="88" t="str">
        <f>D7</f>
        <v>Telefoonnummer van deze contactpersoon</v>
      </c>
      <c r="E42" s="89"/>
      <c r="F42" s="89"/>
      <c r="G42" s="89"/>
      <c r="H42" s="89"/>
      <c r="I42" s="89"/>
      <c r="J42" s="90"/>
    </row>
    <row r="43" spans="1:20" ht="13.5" thickBot="1" x14ac:dyDescent="0.35">
      <c r="A43" s="96" t="s">
        <v>11</v>
      </c>
      <c r="B43" s="97"/>
      <c r="C43" s="98"/>
      <c r="D43" s="91" t="str">
        <f>D8</f>
        <v>Mailadres van deze contactpersoon</v>
      </c>
      <c r="E43" s="92"/>
      <c r="F43" s="92"/>
      <c r="G43" s="92"/>
      <c r="H43" s="92"/>
      <c r="I43" s="92"/>
      <c r="J43" s="93"/>
    </row>
    <row r="44" spans="1:20" ht="13.5" customHeight="1" thickBot="1" x14ac:dyDescent="0.3"/>
    <row r="45" spans="1:20" ht="14.5" thickBot="1" x14ac:dyDescent="0.35">
      <c r="A45" s="99" t="s">
        <v>40</v>
      </c>
      <c r="B45" s="100"/>
      <c r="C45" s="100"/>
      <c r="D45" s="100"/>
      <c r="E45" s="101"/>
      <c r="F45" s="114" t="s">
        <v>15</v>
      </c>
      <c r="G45" s="116"/>
      <c r="H45" s="114" t="s">
        <v>41</v>
      </c>
      <c r="I45" s="115"/>
    </row>
    <row r="46" spans="1:20" ht="12.75" customHeight="1" x14ac:dyDescent="0.35">
      <c r="A46" s="102"/>
      <c r="B46" s="103"/>
      <c r="C46" s="103"/>
      <c r="D46" s="103"/>
      <c r="E46" s="103"/>
      <c r="F46" s="49"/>
      <c r="G46" s="47" t="s">
        <v>42</v>
      </c>
      <c r="H46" s="127"/>
      <c r="I46" s="128"/>
      <c r="J46" s="13"/>
      <c r="K46" s="54" t="s">
        <v>43</v>
      </c>
      <c r="L46" s="1"/>
      <c r="M46" s="1"/>
      <c r="N46" s="1"/>
    </row>
    <row r="47" spans="1:20" ht="12.75" customHeight="1" x14ac:dyDescent="0.35">
      <c r="A47" s="57"/>
      <c r="B47" s="58"/>
      <c r="C47" s="58"/>
      <c r="D47" s="58"/>
      <c r="E47" s="58"/>
      <c r="F47" s="50"/>
      <c r="G47" s="33" t="s">
        <v>42</v>
      </c>
      <c r="H47" s="55"/>
      <c r="I47" s="56"/>
      <c r="J47" s="13"/>
      <c r="L47" s="34"/>
      <c r="M47" s="34"/>
      <c r="N47" s="34"/>
      <c r="O47" s="34"/>
    </row>
    <row r="48" spans="1:20" ht="12.75" customHeight="1" x14ac:dyDescent="0.3">
      <c r="A48" s="57"/>
      <c r="B48" s="58"/>
      <c r="C48" s="58"/>
      <c r="D48" s="58"/>
      <c r="E48" s="58"/>
      <c r="F48" s="50"/>
      <c r="G48" s="33" t="s">
        <v>42</v>
      </c>
      <c r="H48" s="55"/>
      <c r="I48" s="56"/>
      <c r="J48" s="13"/>
      <c r="K48" s="1" t="s">
        <v>44</v>
      </c>
    </row>
    <row r="49" spans="1:20" ht="12.75" customHeight="1" x14ac:dyDescent="0.3">
      <c r="A49" s="57"/>
      <c r="B49" s="58"/>
      <c r="C49" s="58"/>
      <c r="D49" s="58"/>
      <c r="E49" s="58"/>
      <c r="F49" s="50"/>
      <c r="G49" s="33" t="s">
        <v>42</v>
      </c>
      <c r="H49" s="55"/>
      <c r="I49" s="56"/>
      <c r="J49" s="13"/>
      <c r="L49" s="63" t="s">
        <v>45</v>
      </c>
      <c r="M49" s="63"/>
      <c r="N49" s="63"/>
      <c r="O49" s="63"/>
      <c r="P49" s="63"/>
      <c r="Q49" s="63"/>
      <c r="R49" s="63"/>
      <c r="S49" s="63"/>
      <c r="T49" s="63"/>
    </row>
    <row r="50" spans="1:20" ht="12.75" customHeight="1" x14ac:dyDescent="0.3">
      <c r="A50" s="57"/>
      <c r="B50" s="58"/>
      <c r="C50" s="58"/>
      <c r="D50" s="58"/>
      <c r="E50" s="58"/>
      <c r="F50" s="50"/>
      <c r="G50" s="33" t="s">
        <v>42</v>
      </c>
      <c r="H50" s="55"/>
      <c r="I50" s="56"/>
      <c r="J50" s="13"/>
    </row>
    <row r="51" spans="1:20" ht="12.75" customHeight="1" x14ac:dyDescent="0.3">
      <c r="A51" s="57"/>
      <c r="B51" s="58"/>
      <c r="C51" s="58"/>
      <c r="D51" s="58"/>
      <c r="E51" s="58"/>
      <c r="F51" s="50"/>
      <c r="G51" s="33" t="s">
        <v>42</v>
      </c>
      <c r="H51" s="55"/>
      <c r="I51" s="56"/>
      <c r="J51" s="13"/>
      <c r="K51" s="1" t="s">
        <v>46</v>
      </c>
    </row>
    <row r="52" spans="1:20" ht="12.75" customHeight="1" x14ac:dyDescent="0.3">
      <c r="A52" s="57"/>
      <c r="B52" s="58"/>
      <c r="C52" s="58"/>
      <c r="D52" s="58"/>
      <c r="E52" s="58"/>
      <c r="F52" s="50"/>
      <c r="G52" s="33" t="s">
        <v>42</v>
      </c>
      <c r="H52" s="55"/>
      <c r="I52" s="56"/>
      <c r="J52" s="13"/>
      <c r="K52" s="35" t="s">
        <v>47</v>
      </c>
      <c r="R52" s="35" t="s">
        <v>48</v>
      </c>
      <c r="S52" s="63"/>
      <c r="T52" s="63"/>
    </row>
    <row r="53" spans="1:20" ht="12.75" customHeight="1" x14ac:dyDescent="0.3">
      <c r="A53" s="57"/>
      <c r="B53" s="58"/>
      <c r="C53" s="58"/>
      <c r="D53" s="58"/>
      <c r="E53" s="58"/>
      <c r="F53" s="50"/>
      <c r="G53" s="33" t="s">
        <v>42</v>
      </c>
      <c r="H53" s="55"/>
      <c r="I53" s="56"/>
      <c r="J53" s="13"/>
    </row>
    <row r="54" spans="1:20" ht="12.75" customHeight="1" x14ac:dyDescent="0.3">
      <c r="A54" s="57"/>
      <c r="B54" s="58"/>
      <c r="C54" s="58"/>
      <c r="D54" s="58"/>
      <c r="E54" s="58"/>
      <c r="F54" s="50"/>
      <c r="G54" s="33" t="s">
        <v>42</v>
      </c>
      <c r="H54" s="55"/>
      <c r="I54" s="56"/>
      <c r="J54" s="13"/>
      <c r="K54" s="1" t="s">
        <v>49</v>
      </c>
    </row>
    <row r="55" spans="1:20" ht="12.75" customHeight="1" x14ac:dyDescent="0.3">
      <c r="A55" s="57"/>
      <c r="B55" s="58"/>
      <c r="C55" s="58"/>
      <c r="D55" s="58"/>
      <c r="E55" s="58"/>
      <c r="F55" s="50"/>
      <c r="G55" s="33" t="s">
        <v>42</v>
      </c>
      <c r="H55" s="55"/>
      <c r="I55" s="56"/>
      <c r="J55" s="13"/>
      <c r="R55" s="35" t="s">
        <v>48</v>
      </c>
      <c r="S55" s="63"/>
      <c r="T55" s="63"/>
    </row>
    <row r="56" spans="1:20" ht="12.75" customHeight="1" x14ac:dyDescent="0.3">
      <c r="A56" s="57"/>
      <c r="B56" s="58"/>
      <c r="C56" s="58"/>
      <c r="D56" s="58"/>
      <c r="E56" s="58"/>
      <c r="F56" s="50"/>
      <c r="G56" s="33" t="s">
        <v>42</v>
      </c>
      <c r="H56" s="55"/>
      <c r="I56" s="56"/>
      <c r="J56" s="13"/>
    </row>
    <row r="57" spans="1:20" ht="12.75" customHeight="1" x14ac:dyDescent="0.3">
      <c r="A57" s="57"/>
      <c r="B57" s="58"/>
      <c r="C57" s="58"/>
      <c r="D57" s="58"/>
      <c r="E57" s="58"/>
      <c r="F57" s="50"/>
      <c r="G57" s="33" t="s">
        <v>42</v>
      </c>
      <c r="H57" s="55"/>
      <c r="I57" s="56"/>
      <c r="J57" s="13"/>
    </row>
    <row r="58" spans="1:20" ht="12.75" customHeight="1" x14ac:dyDescent="0.3">
      <c r="A58" s="57"/>
      <c r="B58" s="58"/>
      <c r="C58" s="58"/>
      <c r="D58" s="58"/>
      <c r="E58" s="58"/>
      <c r="F58" s="50"/>
      <c r="G58" s="33" t="s">
        <v>42</v>
      </c>
      <c r="H58" s="55"/>
      <c r="I58" s="56"/>
      <c r="J58" s="13"/>
    </row>
    <row r="59" spans="1:20" ht="12.75" customHeight="1" x14ac:dyDescent="0.3">
      <c r="A59" s="57"/>
      <c r="B59" s="58"/>
      <c r="C59" s="58"/>
      <c r="D59" s="58"/>
      <c r="E59" s="58"/>
      <c r="F59" s="50"/>
      <c r="G59" s="33" t="s">
        <v>42</v>
      </c>
      <c r="H59" s="55"/>
      <c r="I59" s="56"/>
      <c r="J59" s="13"/>
    </row>
    <row r="60" spans="1:20" ht="12.75" customHeight="1" x14ac:dyDescent="0.3">
      <c r="A60" s="57"/>
      <c r="B60" s="58"/>
      <c r="C60" s="58"/>
      <c r="D60" s="58"/>
      <c r="E60" s="58"/>
      <c r="F60" s="50"/>
      <c r="G60" s="33" t="s">
        <v>42</v>
      </c>
      <c r="H60" s="55"/>
      <c r="I60" s="56"/>
      <c r="J60" s="13"/>
    </row>
    <row r="61" spans="1:20" ht="12.75" customHeight="1" x14ac:dyDescent="0.3">
      <c r="A61" s="57"/>
      <c r="B61" s="58"/>
      <c r="C61" s="58"/>
      <c r="D61" s="58"/>
      <c r="E61" s="58"/>
      <c r="F61" s="50"/>
      <c r="G61" s="33" t="s">
        <v>42</v>
      </c>
      <c r="H61" s="55"/>
      <c r="I61" s="56"/>
      <c r="J61" s="13"/>
    </row>
    <row r="62" spans="1:20" ht="12.75" customHeight="1" x14ac:dyDescent="0.3">
      <c r="A62" s="57"/>
      <c r="B62" s="58"/>
      <c r="C62" s="58"/>
      <c r="D62" s="58"/>
      <c r="E62" s="58"/>
      <c r="F62" s="50"/>
      <c r="G62" s="33" t="s">
        <v>42</v>
      </c>
      <c r="H62" s="55"/>
      <c r="I62" s="56"/>
      <c r="J62" s="13"/>
    </row>
    <row r="63" spans="1:20" ht="12.75" customHeight="1" x14ac:dyDescent="0.3">
      <c r="A63" s="57"/>
      <c r="B63" s="58"/>
      <c r="C63" s="58"/>
      <c r="D63" s="58"/>
      <c r="E63" s="58"/>
      <c r="F63" s="50"/>
      <c r="G63" s="33" t="s">
        <v>42</v>
      </c>
      <c r="H63" s="55"/>
      <c r="I63" s="56"/>
      <c r="J63" s="13"/>
    </row>
    <row r="64" spans="1:20" ht="12.75" customHeight="1" x14ac:dyDescent="0.3">
      <c r="A64" s="57"/>
      <c r="B64" s="58"/>
      <c r="C64" s="58"/>
      <c r="D64" s="58"/>
      <c r="E64" s="58"/>
      <c r="F64" s="50"/>
      <c r="G64" s="33" t="s">
        <v>42</v>
      </c>
      <c r="H64" s="55"/>
      <c r="I64" s="56"/>
      <c r="J64" s="13"/>
    </row>
    <row r="65" spans="1:20" ht="12.75" customHeight="1" x14ac:dyDescent="0.3">
      <c r="A65" s="57"/>
      <c r="B65" s="58"/>
      <c r="C65" s="58"/>
      <c r="D65" s="58"/>
      <c r="E65" s="58"/>
      <c r="F65" s="50"/>
      <c r="G65" s="33" t="s">
        <v>42</v>
      </c>
      <c r="H65" s="55"/>
      <c r="I65" s="56"/>
      <c r="J65" s="13"/>
    </row>
    <row r="66" spans="1:20" ht="12.75" customHeight="1" x14ac:dyDescent="0.3">
      <c r="A66" s="57"/>
      <c r="B66" s="58"/>
      <c r="C66" s="58"/>
      <c r="D66" s="58"/>
      <c r="E66" s="58"/>
      <c r="F66" s="50"/>
      <c r="G66" s="33" t="s">
        <v>42</v>
      </c>
      <c r="H66" s="55"/>
      <c r="I66" s="56"/>
      <c r="J66" s="13"/>
    </row>
    <row r="67" spans="1:20" ht="12.75" customHeight="1" x14ac:dyDescent="0.3">
      <c r="A67" s="57"/>
      <c r="B67" s="58"/>
      <c r="C67" s="58"/>
      <c r="D67" s="58"/>
      <c r="E67" s="58"/>
      <c r="F67" s="50"/>
      <c r="G67" s="33" t="s">
        <v>42</v>
      </c>
      <c r="H67" s="55"/>
      <c r="I67" s="56"/>
      <c r="J67" s="13"/>
    </row>
    <row r="68" spans="1:20" ht="12.75" customHeight="1" x14ac:dyDescent="0.3">
      <c r="A68" s="57"/>
      <c r="B68" s="58"/>
      <c r="C68" s="58"/>
      <c r="D68" s="58"/>
      <c r="E68" s="58"/>
      <c r="F68" s="50"/>
      <c r="G68" s="33" t="s">
        <v>42</v>
      </c>
      <c r="H68" s="55"/>
      <c r="I68" s="56"/>
      <c r="J68" s="13"/>
    </row>
    <row r="69" spans="1:20" ht="12.75" customHeight="1" x14ac:dyDescent="0.3">
      <c r="A69" s="57"/>
      <c r="B69" s="58"/>
      <c r="C69" s="58"/>
      <c r="D69" s="58"/>
      <c r="E69" s="58"/>
      <c r="F69" s="50"/>
      <c r="G69" s="33" t="s">
        <v>42</v>
      </c>
      <c r="H69" s="55"/>
      <c r="I69" s="56"/>
      <c r="J69" s="13"/>
    </row>
    <row r="70" spans="1:20" ht="12.75" customHeight="1" x14ac:dyDescent="0.3">
      <c r="A70" s="57"/>
      <c r="B70" s="58"/>
      <c r="C70" s="58"/>
      <c r="D70" s="58"/>
      <c r="E70" s="58"/>
      <c r="F70" s="50"/>
      <c r="G70" s="33" t="s">
        <v>42</v>
      </c>
      <c r="H70" s="55"/>
      <c r="I70" s="56"/>
      <c r="J70" s="13"/>
    </row>
    <row r="71" spans="1:20" ht="12.75" customHeight="1" x14ac:dyDescent="0.3">
      <c r="A71" s="57"/>
      <c r="B71" s="58"/>
      <c r="C71" s="58"/>
      <c r="D71" s="58"/>
      <c r="E71" s="58"/>
      <c r="F71" s="50"/>
      <c r="G71" s="33" t="s">
        <v>42</v>
      </c>
      <c r="H71" s="55"/>
      <c r="I71" s="56"/>
      <c r="J71" s="13"/>
    </row>
    <row r="72" spans="1:20" ht="12.75" customHeight="1" x14ac:dyDescent="0.3">
      <c r="A72" s="57"/>
      <c r="B72" s="58"/>
      <c r="C72" s="58"/>
      <c r="D72" s="58"/>
      <c r="E72" s="58"/>
      <c r="F72" s="50"/>
      <c r="G72" s="33" t="s">
        <v>42</v>
      </c>
      <c r="H72" s="55"/>
      <c r="I72" s="56"/>
      <c r="J72" s="13"/>
    </row>
    <row r="73" spans="1:20" ht="12.75" customHeight="1" x14ac:dyDescent="0.3">
      <c r="A73" s="57"/>
      <c r="B73" s="58"/>
      <c r="C73" s="58"/>
      <c r="D73" s="58"/>
      <c r="E73" s="58"/>
      <c r="F73" s="50"/>
      <c r="G73" s="33" t="s">
        <v>42</v>
      </c>
      <c r="H73" s="55"/>
      <c r="I73" s="56"/>
      <c r="J73" s="13"/>
    </row>
    <row r="74" spans="1:20" ht="12.75" customHeight="1" x14ac:dyDescent="0.3">
      <c r="A74" s="57"/>
      <c r="B74" s="58"/>
      <c r="C74" s="58"/>
      <c r="D74" s="58"/>
      <c r="E74" s="58"/>
      <c r="F74" s="50"/>
      <c r="G74" s="33" t="s">
        <v>42</v>
      </c>
      <c r="H74" s="55"/>
      <c r="I74" s="56"/>
      <c r="J74" s="13"/>
    </row>
    <row r="75" spans="1:20" ht="12.75" customHeight="1" thickBot="1" x14ac:dyDescent="0.35">
      <c r="A75" s="94"/>
      <c r="B75" s="95"/>
      <c r="C75" s="95"/>
      <c r="D75" s="95"/>
      <c r="E75" s="95"/>
      <c r="F75" s="51"/>
      <c r="G75" s="36" t="s">
        <v>42</v>
      </c>
      <c r="H75" s="77"/>
      <c r="I75" s="78"/>
      <c r="J75" s="13"/>
    </row>
    <row r="76" spans="1:20" ht="13" thickTop="1" x14ac:dyDescent="0.25">
      <c r="A76" s="65" t="s">
        <v>73</v>
      </c>
      <c r="B76" s="66"/>
      <c r="C76" s="66"/>
      <c r="D76" s="66"/>
      <c r="E76" s="66"/>
      <c r="F76" s="66"/>
      <c r="G76" s="66"/>
      <c r="H76" s="66"/>
      <c r="I76" s="66"/>
      <c r="J76" s="66"/>
      <c r="K76" s="67"/>
      <c r="L76" s="75" t="s">
        <v>50</v>
      </c>
      <c r="M76" s="75"/>
      <c r="N76" s="75"/>
      <c r="O76" s="75"/>
      <c r="P76" s="75"/>
      <c r="Q76" s="75"/>
      <c r="R76" s="75"/>
      <c r="S76" s="59">
        <f>S34+S40</f>
        <v>0</v>
      </c>
      <c r="T76" s="60"/>
    </row>
    <row r="77" spans="1:20" ht="13" thickBot="1" x14ac:dyDescent="0.3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70"/>
      <c r="L77" s="76"/>
      <c r="M77" s="76"/>
      <c r="N77" s="76"/>
      <c r="O77" s="76"/>
      <c r="P77" s="76"/>
      <c r="Q77" s="76"/>
      <c r="R77" s="76"/>
      <c r="S77" s="61"/>
      <c r="T77" s="62"/>
    </row>
    <row r="78" spans="1:20" ht="13" thickTop="1" x14ac:dyDescent="0.25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70"/>
    </row>
    <row r="79" spans="1:20" x14ac:dyDescent="0.25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70"/>
    </row>
    <row r="80" spans="1:20" ht="13" thickBot="1" x14ac:dyDescent="0.3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3"/>
    </row>
  </sheetData>
  <mergeCells count="106">
    <mergeCell ref="H51:I51"/>
    <mergeCell ref="O6:S6"/>
    <mergeCell ref="A1:S1"/>
    <mergeCell ref="D7:J7"/>
    <mergeCell ref="D8:J8"/>
    <mergeCell ref="A6:C6"/>
    <mergeCell ref="A7:C7"/>
    <mergeCell ref="A4:C4"/>
    <mergeCell ref="A5:C5"/>
    <mergeCell ref="D4:J4"/>
    <mergeCell ref="A48:E48"/>
    <mergeCell ref="S4:T4"/>
    <mergeCell ref="A8:C8"/>
    <mergeCell ref="H47:I47"/>
    <mergeCell ref="H48:I48"/>
    <mergeCell ref="H49:I49"/>
    <mergeCell ref="H50:I50"/>
    <mergeCell ref="H46:I46"/>
    <mergeCell ref="S5:T5"/>
    <mergeCell ref="K4:N7"/>
    <mergeCell ref="O4:R4"/>
    <mergeCell ref="O5:R5"/>
    <mergeCell ref="R41:T41"/>
    <mergeCell ref="Q40:R40"/>
    <mergeCell ref="S40:T40"/>
    <mergeCell ref="S34:T34"/>
    <mergeCell ref="Q34:R34"/>
    <mergeCell ref="R10:T10"/>
    <mergeCell ref="R32:T32"/>
    <mergeCell ref="D5:J5"/>
    <mergeCell ref="D6:J6"/>
    <mergeCell ref="H45:I45"/>
    <mergeCell ref="F45:G45"/>
    <mergeCell ref="A41:C41"/>
    <mergeCell ref="A42:C42"/>
    <mergeCell ref="A43:C43"/>
    <mergeCell ref="A49:E49"/>
    <mergeCell ref="A50:E50"/>
    <mergeCell ref="A51:E51"/>
    <mergeCell ref="A45:E45"/>
    <mergeCell ref="A46:E46"/>
    <mergeCell ref="A47:E47"/>
    <mergeCell ref="H55:I55"/>
    <mergeCell ref="H56:I56"/>
    <mergeCell ref="H57:I57"/>
    <mergeCell ref="H58:I58"/>
    <mergeCell ref="H59:I59"/>
    <mergeCell ref="A60:E60"/>
    <mergeCell ref="A74:E74"/>
    <mergeCell ref="A52:E52"/>
    <mergeCell ref="A53:E53"/>
    <mergeCell ref="A54:E54"/>
    <mergeCell ref="A55:E55"/>
    <mergeCell ref="A58:E58"/>
    <mergeCell ref="A63:E63"/>
    <mergeCell ref="A67:E67"/>
    <mergeCell ref="A72:E72"/>
    <mergeCell ref="A57:E57"/>
    <mergeCell ref="A56:E56"/>
    <mergeCell ref="H52:I52"/>
    <mergeCell ref="H53:I53"/>
    <mergeCell ref="H54:I54"/>
    <mergeCell ref="H63:I63"/>
    <mergeCell ref="A65:E65"/>
    <mergeCell ref="H65:I65"/>
    <mergeCell ref="A66:E66"/>
    <mergeCell ref="S76:T77"/>
    <mergeCell ref="L49:T49"/>
    <mergeCell ref="K39:O39"/>
    <mergeCell ref="A76:K80"/>
    <mergeCell ref="L41:P41"/>
    <mergeCell ref="L40:O40"/>
    <mergeCell ref="L76:R77"/>
    <mergeCell ref="H70:I70"/>
    <mergeCell ref="H71:I71"/>
    <mergeCell ref="H74:I74"/>
    <mergeCell ref="H75:I75"/>
    <mergeCell ref="S55:T55"/>
    <mergeCell ref="A39:C39"/>
    <mergeCell ref="A40:C40"/>
    <mergeCell ref="D39:J39"/>
    <mergeCell ref="D40:J40"/>
    <mergeCell ref="D41:J41"/>
    <mergeCell ref="D42:J42"/>
    <mergeCell ref="D43:J43"/>
    <mergeCell ref="A75:E75"/>
    <mergeCell ref="S52:T52"/>
    <mergeCell ref="A59:E59"/>
    <mergeCell ref="A70:E70"/>
    <mergeCell ref="A71:E71"/>
    <mergeCell ref="H66:I66"/>
    <mergeCell ref="H60:I60"/>
    <mergeCell ref="A61:E61"/>
    <mergeCell ref="H61:I61"/>
    <mergeCell ref="A62:E62"/>
    <mergeCell ref="H62:I62"/>
    <mergeCell ref="H72:I72"/>
    <mergeCell ref="A73:E73"/>
    <mergeCell ref="H73:I73"/>
    <mergeCell ref="A64:E64"/>
    <mergeCell ref="H64:I64"/>
    <mergeCell ref="H67:I67"/>
    <mergeCell ref="A68:E68"/>
    <mergeCell ref="H68:I68"/>
    <mergeCell ref="A69:E69"/>
    <mergeCell ref="H69:I69"/>
  </mergeCells>
  <phoneticPr fontId="4" type="noConversion"/>
  <conditionalFormatting sqref="S55:T55 S52:T52">
    <cfRule type="cellIs" dxfId="18" priority="1" stopIfTrue="1" operator="equal">
      <formula>$O$53</formula>
    </cfRule>
    <cfRule type="cellIs" dxfId="17" priority="2" stopIfTrue="1" operator="equal">
      <formula>"Afstand"</formula>
    </cfRule>
    <cfRule type="cellIs" dxfId="16" priority="3" stopIfTrue="1" operator="equal">
      <formula>"Groep"</formula>
    </cfRule>
  </conditionalFormatting>
  <conditionalFormatting sqref="L49">
    <cfRule type="cellIs" dxfId="15" priority="4" stopIfTrue="1" operator="equal">
      <formula>$O$53</formula>
    </cfRule>
    <cfRule type="cellIs" dxfId="14" priority="5" stopIfTrue="1" operator="notEqual">
      <formula>$O$53</formula>
    </cfRule>
  </conditionalFormatting>
  <conditionalFormatting sqref="F46:F75 B11:P12">
    <cfRule type="cellIs" dxfId="13" priority="6" stopIfTrue="1" operator="equal">
      <formula>5</formula>
    </cfRule>
    <cfRule type="cellIs" dxfId="12" priority="7" stopIfTrue="1" operator="equal">
      <formula>10</formula>
    </cfRule>
    <cfRule type="cellIs" dxfId="11" priority="8" stopIfTrue="1" operator="equal">
      <formula>15</formula>
    </cfRule>
  </conditionalFormatting>
  <conditionalFormatting sqref="H46:H75 A46:E75">
    <cfRule type="cellIs" dxfId="10" priority="9" stopIfTrue="1" operator="equal">
      <formula>$E$9</formula>
    </cfRule>
    <cfRule type="cellIs" dxfId="9" priority="10" stopIfTrue="1" operator="notEqual">
      <formula>$E$9</formula>
    </cfRule>
  </conditionalFormatting>
  <conditionalFormatting sqref="B13:P31">
    <cfRule type="cellIs" dxfId="8" priority="11" stopIfTrue="1" operator="between">
      <formula>1</formula>
      <formula>250</formula>
    </cfRule>
  </conditionalFormatting>
  <conditionalFormatting sqref="D4:D6">
    <cfRule type="cellIs" dxfId="7" priority="12" stopIfTrue="1" operator="equal">
      <formula>$E$3</formula>
    </cfRule>
    <cfRule type="cellIs" dxfId="6" priority="13" stopIfTrue="1" operator="notEqual">
      <formula>$E$3</formula>
    </cfRule>
  </conditionalFormatting>
  <conditionalFormatting sqref="D7:D8">
    <cfRule type="cellIs" dxfId="5" priority="14" stopIfTrue="1" operator="lessThan">
      <formula>20000000</formula>
    </cfRule>
    <cfRule type="cellIs" dxfId="4" priority="15" stopIfTrue="1" operator="greaterThan">
      <formula>20000000</formula>
    </cfRule>
  </conditionalFormatting>
  <conditionalFormatting sqref="B10:P10">
    <cfRule type="cellIs" dxfId="3" priority="16" stopIfTrue="1" operator="equal">
      <formula>$A$9</formula>
    </cfRule>
    <cfRule type="cellIs" dxfId="2" priority="17" stopIfTrue="1" operator="notEqual">
      <formula>$A$9</formula>
    </cfRule>
  </conditionalFormatting>
  <conditionalFormatting sqref="D39:J43">
    <cfRule type="cellIs" dxfId="1" priority="18" stopIfTrue="1" operator="equal">
      <formula>$D$38</formula>
    </cfRule>
    <cfRule type="cellIs" dxfId="0" priority="19" stopIfTrue="1" operator="notEqual">
      <formula>$D$38</formula>
    </cfRule>
  </conditionalFormatting>
  <dataValidations xWindow="263" yWindow="763" count="14">
    <dataValidation type="list" operator="lessThanOrEqual" allowBlank="1" showInputMessage="1" showErrorMessage="1" prompt="Vul hier in Afstand of Groep" sqref="S55:T55 S52:T52" xr:uid="{00000000-0002-0000-0000-000000000000}">
      <formula1>Keuze</formula1>
    </dataValidation>
    <dataValidation type="textLength" operator="lessThanOrEqual" allowBlank="1" showInputMessage="1" showErrorMessage="1" prompt="Vul hier de verzamelplaats in van waaruit u de A4d start. Bijv. voor de Oostwal of voor de ingang zwembad....." sqref="L49" xr:uid="{00000000-0002-0000-0000-000001000000}">
      <formula1>L49</formula1>
    </dataValidation>
    <dataValidation type="list" operator="greaterThan" allowBlank="1" showInputMessage="1" showErrorMessage="1" prompt="Voer hier de loopafstand in_x000a_5, 10 of 15 KM" sqref="F46:F75" xr:uid="{00000000-0002-0000-0000-000002000000}">
      <formula1>Afstand</formula1>
    </dataValidation>
    <dataValidation type="textLength" operator="lessThanOrEqual" allowBlank="1" showInputMessage="1" showErrorMessage="1" prompt="Vul hier uw contactpersoon voor de A4d in." sqref="D6" xr:uid="{00000000-0002-0000-0000-000003000000}">
      <formula1>D6</formula1>
    </dataValidation>
    <dataValidation type="textLength" operator="lessThanOrEqual" allowBlank="1" showInputMessage="1" showErrorMessage="1" error="Vul hier het telefoonnummer in._x000a_" prompt="Vul hier het telefoonnummer van de contactpersoon in." sqref="D7" xr:uid="{00000000-0002-0000-0000-000004000000}">
      <formula1>D7</formula1>
    </dataValidation>
    <dataValidation type="textLength" operator="lessThanOrEqual" allowBlank="1" showInputMessage="1" showErrorMessage="1" prompt="Vul hier het adres van de school in._x000a_" sqref="D5" xr:uid="{00000000-0002-0000-0000-000005000000}">
      <formula1>D5</formula1>
    </dataValidation>
    <dataValidation type="textLength" operator="lessThanOrEqual" allowBlank="1" showInputMessage="1" showErrorMessage="1" prompt="Vul hier de volledige schoolnaam in." sqref="D4" xr:uid="{00000000-0002-0000-0000-000006000000}">
      <formula1>D4</formula1>
    </dataValidation>
    <dataValidation type="textLength" operator="lessThanOrEqual" allowBlank="1" showInputMessage="1" showErrorMessage="1" error="Vul hier het telefoonnummer in._x000a_" prompt="Vul hier het e-mailadres van de contactpersoon in." sqref="D8:J8" xr:uid="{00000000-0002-0000-0000-000007000000}">
      <formula1>D8</formula1>
    </dataValidation>
    <dataValidation allowBlank="1" showInputMessage="1" showErrorMessage="1" prompt="Vul hier de naam van de groep of groepsbegeleider in._x000a_" sqref="B10:P10" xr:uid="{00000000-0002-0000-0000-000008000000}"/>
    <dataValidation type="list" allowBlank="1" showInputMessage="1" showErrorMessage="1" prompt="Voer hier de loopafstand in. 5km, 10 km of 15km._x000a_" sqref="B11:P11" xr:uid="{00000000-0002-0000-0000-000009000000}">
      <formula1>Afstand</formula1>
    </dataValidation>
    <dataValidation type="list" allowBlank="1" showInputMessage="1" showErrorMessage="1" prompt="Vul alleen het aantal lopers in in de velden die van toepassing zijn. De overige kunt u rood laten._x000a_" sqref="B13:P31" xr:uid="{00000000-0002-0000-0000-00000A000000}">
      <formula1>Deelnemers</formula1>
    </dataValidation>
    <dataValidation allowBlank="1" showInputMessage="1" showErrorMessage="1" prompt="Gebruik deze velden als er lopers zijn die méér dan 13 keer hebben gelopen." sqref="A26:A31" xr:uid="{00000000-0002-0000-0000-00000B000000}"/>
    <dataValidation allowBlank="1" showInputMessage="1" showErrorMessage="1" prompt="Vul hier de naam in van de loper die voor een wandeldiploma gaat." sqref="A46:E75" xr:uid="{00000000-0002-0000-0000-00000C000000}"/>
    <dataValidation type="list" operator="lessThanOrEqual" allowBlank="1" showInputMessage="1" showErrorMessage="1" prompt="Vul hier de dag in dat er gelopen wordt. Dus of dinsdag,of  woensdag, of donderdag of vrijdag of een combinatie._x000a_ " sqref="H46:I75" xr:uid="{00000000-0002-0000-0000-00000D000000}">
      <formula1>Dag</formula1>
    </dataValidation>
  </dataValidations>
  <pageMargins left="0.25" right="0.26" top="0.17" bottom="0.27" header="0.12" footer="0.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2"/>
  <sheetViews>
    <sheetView workbookViewId="0">
      <selection activeCell="F62" sqref="F62"/>
    </sheetView>
  </sheetViews>
  <sheetFormatPr defaultRowHeight="12.5" x14ac:dyDescent="0.25"/>
  <cols>
    <col min="4" max="4" width="7.453125" customWidth="1"/>
    <col min="6" max="6" width="9.453125" customWidth="1"/>
    <col min="8" max="8" width="14.54296875" customWidth="1"/>
  </cols>
  <sheetData>
    <row r="2" spans="2:8" x14ac:dyDescent="0.25">
      <c r="B2" t="s">
        <v>51</v>
      </c>
      <c r="D2" t="s">
        <v>52</v>
      </c>
      <c r="F2" t="s">
        <v>53</v>
      </c>
      <c r="H2" t="s">
        <v>54</v>
      </c>
    </row>
    <row r="3" spans="2:8" x14ac:dyDescent="0.25">
      <c r="B3" t="s">
        <v>52</v>
      </c>
      <c r="D3">
        <v>5</v>
      </c>
      <c r="F3">
        <v>1</v>
      </c>
      <c r="H3" t="s">
        <v>55</v>
      </c>
    </row>
    <row r="4" spans="2:8" x14ac:dyDescent="0.25">
      <c r="B4" t="s">
        <v>13</v>
      </c>
      <c r="D4">
        <v>10</v>
      </c>
      <c r="F4">
        <v>2</v>
      </c>
      <c r="H4" t="s">
        <v>56</v>
      </c>
    </row>
    <row r="5" spans="2:8" x14ac:dyDescent="0.25">
      <c r="D5">
        <v>15</v>
      </c>
      <c r="F5">
        <v>3</v>
      </c>
      <c r="H5" t="s">
        <v>57</v>
      </c>
    </row>
    <row r="6" spans="2:8" x14ac:dyDescent="0.25">
      <c r="F6">
        <v>4</v>
      </c>
      <c r="H6" t="s">
        <v>58</v>
      </c>
    </row>
    <row r="7" spans="2:8" x14ac:dyDescent="0.25">
      <c r="F7">
        <v>5</v>
      </c>
      <c r="H7" t="s">
        <v>59</v>
      </c>
    </row>
    <row r="8" spans="2:8" x14ac:dyDescent="0.25">
      <c r="F8">
        <v>6</v>
      </c>
      <c r="H8" t="s">
        <v>60</v>
      </c>
    </row>
    <row r="9" spans="2:8" x14ac:dyDescent="0.25">
      <c r="F9">
        <v>7</v>
      </c>
      <c r="H9" t="s">
        <v>61</v>
      </c>
    </row>
    <row r="10" spans="2:8" x14ac:dyDescent="0.25">
      <c r="F10">
        <v>8</v>
      </c>
      <c r="H10" t="s">
        <v>62</v>
      </c>
    </row>
    <row r="11" spans="2:8" x14ac:dyDescent="0.25">
      <c r="F11">
        <v>9</v>
      </c>
      <c r="H11" t="s">
        <v>63</v>
      </c>
    </row>
    <row r="12" spans="2:8" x14ac:dyDescent="0.25">
      <c r="F12">
        <v>10</v>
      </c>
      <c r="H12" t="s">
        <v>64</v>
      </c>
    </row>
    <row r="13" spans="2:8" x14ac:dyDescent="0.25">
      <c r="F13">
        <v>11</v>
      </c>
      <c r="H13" t="s">
        <v>65</v>
      </c>
    </row>
    <row r="14" spans="2:8" x14ac:dyDescent="0.25">
      <c r="F14">
        <v>12</v>
      </c>
      <c r="H14" t="s">
        <v>66</v>
      </c>
    </row>
    <row r="15" spans="2:8" x14ac:dyDescent="0.25">
      <c r="F15">
        <v>13</v>
      </c>
      <c r="H15" t="s">
        <v>67</v>
      </c>
    </row>
    <row r="16" spans="2:8" x14ac:dyDescent="0.25">
      <c r="F16">
        <v>14</v>
      </c>
      <c r="H16" t="s">
        <v>68</v>
      </c>
    </row>
    <row r="17" spans="6:6" x14ac:dyDescent="0.25">
      <c r="F17">
        <v>15</v>
      </c>
    </row>
    <row r="18" spans="6:6" x14ac:dyDescent="0.25">
      <c r="F18">
        <v>16</v>
      </c>
    </row>
    <row r="19" spans="6:6" x14ac:dyDescent="0.25">
      <c r="F19">
        <v>17</v>
      </c>
    </row>
    <row r="20" spans="6:6" x14ac:dyDescent="0.25">
      <c r="F20">
        <v>18</v>
      </c>
    </row>
    <row r="21" spans="6:6" x14ac:dyDescent="0.25">
      <c r="F21">
        <v>19</v>
      </c>
    </row>
    <row r="22" spans="6:6" x14ac:dyDescent="0.25">
      <c r="F22">
        <v>20</v>
      </c>
    </row>
    <row r="23" spans="6:6" x14ac:dyDescent="0.25">
      <c r="F23">
        <v>21</v>
      </c>
    </row>
    <row r="24" spans="6:6" x14ac:dyDescent="0.25">
      <c r="F24">
        <v>22</v>
      </c>
    </row>
    <row r="25" spans="6:6" x14ac:dyDescent="0.25">
      <c r="F25">
        <v>23</v>
      </c>
    </row>
    <row r="26" spans="6:6" x14ac:dyDescent="0.25">
      <c r="F26">
        <v>24</v>
      </c>
    </row>
    <row r="27" spans="6:6" x14ac:dyDescent="0.25">
      <c r="F27">
        <v>25</v>
      </c>
    </row>
    <row r="28" spans="6:6" x14ac:dyDescent="0.25">
      <c r="F28">
        <v>26</v>
      </c>
    </row>
    <row r="29" spans="6:6" x14ac:dyDescent="0.25">
      <c r="F29">
        <v>27</v>
      </c>
    </row>
    <row r="30" spans="6:6" x14ac:dyDescent="0.25">
      <c r="F30">
        <v>28</v>
      </c>
    </row>
    <row r="31" spans="6:6" x14ac:dyDescent="0.25">
      <c r="F31">
        <v>29</v>
      </c>
    </row>
    <row r="32" spans="6:6" x14ac:dyDescent="0.25">
      <c r="F32">
        <v>30</v>
      </c>
    </row>
    <row r="33" spans="6:6" x14ac:dyDescent="0.25">
      <c r="F33">
        <v>31</v>
      </c>
    </row>
    <row r="34" spans="6:6" x14ac:dyDescent="0.25">
      <c r="F34">
        <v>32</v>
      </c>
    </row>
    <row r="35" spans="6:6" x14ac:dyDescent="0.25">
      <c r="F35">
        <v>33</v>
      </c>
    </row>
    <row r="36" spans="6:6" x14ac:dyDescent="0.25">
      <c r="F36">
        <v>34</v>
      </c>
    </row>
    <row r="37" spans="6:6" x14ac:dyDescent="0.25">
      <c r="F37">
        <v>35</v>
      </c>
    </row>
    <row r="38" spans="6:6" x14ac:dyDescent="0.25">
      <c r="F38">
        <v>36</v>
      </c>
    </row>
    <row r="39" spans="6:6" x14ac:dyDescent="0.25">
      <c r="F39">
        <v>37</v>
      </c>
    </row>
    <row r="40" spans="6:6" x14ac:dyDescent="0.25">
      <c r="F40">
        <v>38</v>
      </c>
    </row>
    <row r="41" spans="6:6" x14ac:dyDescent="0.25">
      <c r="F41">
        <v>39</v>
      </c>
    </row>
    <row r="42" spans="6:6" x14ac:dyDescent="0.25">
      <c r="F42">
        <v>40</v>
      </c>
    </row>
    <row r="43" spans="6:6" x14ac:dyDescent="0.25">
      <c r="F43">
        <v>41</v>
      </c>
    </row>
    <row r="44" spans="6:6" x14ac:dyDescent="0.25">
      <c r="F44">
        <v>42</v>
      </c>
    </row>
    <row r="45" spans="6:6" x14ac:dyDescent="0.25">
      <c r="F45">
        <v>43</v>
      </c>
    </row>
    <row r="46" spans="6:6" x14ac:dyDescent="0.25">
      <c r="F46">
        <v>44</v>
      </c>
    </row>
    <row r="47" spans="6:6" x14ac:dyDescent="0.25">
      <c r="F47">
        <v>45</v>
      </c>
    </row>
    <row r="48" spans="6:6" x14ac:dyDescent="0.25">
      <c r="F48">
        <v>46</v>
      </c>
    </row>
    <row r="49" spans="6:6" x14ac:dyDescent="0.25">
      <c r="F49">
        <v>47</v>
      </c>
    </row>
    <row r="50" spans="6:6" x14ac:dyDescent="0.25">
      <c r="F50">
        <v>48</v>
      </c>
    </row>
    <row r="51" spans="6:6" x14ac:dyDescent="0.25">
      <c r="F51">
        <v>49</v>
      </c>
    </row>
    <row r="52" spans="6:6" x14ac:dyDescent="0.25">
      <c r="F52">
        <v>50</v>
      </c>
    </row>
    <row r="53" spans="6:6" x14ac:dyDescent="0.25">
      <c r="F53">
        <v>51</v>
      </c>
    </row>
    <row r="54" spans="6:6" x14ac:dyDescent="0.25">
      <c r="F54">
        <v>52</v>
      </c>
    </row>
    <row r="55" spans="6:6" x14ac:dyDescent="0.25">
      <c r="F55">
        <v>53</v>
      </c>
    </row>
    <row r="56" spans="6:6" x14ac:dyDescent="0.25">
      <c r="F56">
        <v>54</v>
      </c>
    </row>
    <row r="57" spans="6:6" x14ac:dyDescent="0.25">
      <c r="F57">
        <v>55</v>
      </c>
    </row>
    <row r="58" spans="6:6" x14ac:dyDescent="0.25">
      <c r="F58">
        <v>56</v>
      </c>
    </row>
    <row r="59" spans="6:6" x14ac:dyDescent="0.25">
      <c r="F59">
        <v>57</v>
      </c>
    </row>
    <row r="60" spans="6:6" x14ac:dyDescent="0.25">
      <c r="F60">
        <v>58</v>
      </c>
    </row>
    <row r="61" spans="6:6" x14ac:dyDescent="0.25">
      <c r="F61">
        <v>59</v>
      </c>
    </row>
    <row r="62" spans="6:6" x14ac:dyDescent="0.25">
      <c r="F62">
        <v>60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Blad1</vt:lpstr>
      <vt:lpstr>Blad2</vt:lpstr>
      <vt:lpstr>Blad3</vt:lpstr>
      <vt:lpstr>Aantal</vt:lpstr>
      <vt:lpstr>Afstand</vt:lpstr>
      <vt:lpstr>Dag</vt:lpstr>
      <vt:lpstr>Deelnemers</vt:lpstr>
      <vt:lpstr>Keuze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>Fam. Wagenaar</cp:lastModifiedBy>
  <cp:revision/>
  <dcterms:created xsi:type="dcterms:W3CDTF">2014-02-04T10:59:53Z</dcterms:created>
  <dcterms:modified xsi:type="dcterms:W3CDTF">2023-03-04T06:35:30Z</dcterms:modified>
  <cp:category/>
  <cp:contentStatus/>
</cp:coreProperties>
</file>